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EPS 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</calcChain>
</file>

<file path=xl/sharedStrings.xml><?xml version="1.0" encoding="utf-8"?>
<sst xmlns="http://schemas.openxmlformats.org/spreadsheetml/2006/main" count="112" uniqueCount="28">
  <si>
    <t>X</t>
  </si>
  <si>
    <t>C.U.S.I.  (Centro Universitario Sportivo Italiano)</t>
  </si>
  <si>
    <t>ORGANIZZAZIONE PER L'EDUCAZIONE ALLO SPORT (O.P.E.S.)</t>
  </si>
  <si>
    <t xml:space="preserve">ATTIVITA' SPORTIVE CONFEDERATE (A.S.C.) </t>
  </si>
  <si>
    <t>UNIONE SPORTIVA ACLI (U.S. ACLI )</t>
  </si>
  <si>
    <t>UNIONE  ITALIANA  SPORT PER  TUTTI (U.I.S.P.)</t>
  </si>
  <si>
    <t xml:space="preserve">POLISPORTIVE  GIOVANILI  SALESIANE (P.G.S.)  </t>
  </si>
  <si>
    <t>MOVIMENTO SPORT POPOLARE ITALIA (M.S.P.I.)</t>
  </si>
  <si>
    <t>ENTE NAZ.LE DEMOCRATICO DI AZIONE SOCIALE (E.N.D.A.S.)</t>
  </si>
  <si>
    <t>CENTRO SPORTIVO EDUCATIVO NAZIONALE (C.S.E.N.)</t>
  </si>
  <si>
    <t xml:space="preserve">CENTRO  SPORTIVO  ITALIANO (C.S.I.) </t>
  </si>
  <si>
    <t>CENTRO  NAZIONALE  SPORTIVO  LIBERTAS (C.N.S. LIBERTAS)</t>
  </si>
  <si>
    <t>CENTRI SPORTIVI AZIENDALI INDUSTRIALI (C.S.A.IN.)</t>
  </si>
  <si>
    <t>ASSOCIAZIONE  ITALIANA  CULTURA  SPORT (A.I.C.S.)</t>
  </si>
  <si>
    <t>ASSOCIAZIONE  CENTRI  SPORTIVI  ITALIANI (A.C.S.I.)</t>
  </si>
  <si>
    <t xml:space="preserve">ALLEANZA  SPORTIVA  ITALIANA (A.S.I.) </t>
  </si>
  <si>
    <t>Del. 73 del 12/03/2018</t>
  </si>
  <si>
    <t>Del. 557 del 18/12/2017</t>
  </si>
  <si>
    <t>Del. 556 del 18/12/2017</t>
  </si>
  <si>
    <t>Del. 499 del 28/11/2017</t>
  </si>
  <si>
    <t>Del. 498 del 28/11/2017</t>
  </si>
  <si>
    <t>Del. 259 del 20/06/2017</t>
  </si>
  <si>
    <t>Del. 92 del 14/03/2017</t>
  </si>
  <si>
    <t>Del. 90 del 14/03/2017</t>
  </si>
  <si>
    <t>Del. 89 del 14/03/2017</t>
  </si>
  <si>
    <t>periodo di competenza dell'importo assegnato</t>
  </si>
  <si>
    <t>importo assegnato</t>
  </si>
  <si>
    <t>ragione sociale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</si>
</sst>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 wrapText="1"/>
    </xf>
    <xf numFmtId="165" fontId="2" fillId="2" borderId="1" xfId="2" applyNumberFormat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</cellXfs>
  <cellStyles count="3">
    <cellStyle name="Migliaia" xfId="1" builtinId="3"/>
    <cellStyle name="Migliaia [0]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7"/>
  <sheetViews>
    <sheetView tabSelected="1" workbookViewId="0">
      <selection activeCell="F21" sqref="F21"/>
    </sheetView>
  </sheetViews>
  <sheetFormatPr defaultRowHeight="14.4" x14ac:dyDescent="0.3"/>
  <cols>
    <col min="1" max="1" width="59.44140625" customWidth="1"/>
    <col min="2" max="2" width="21.6640625" customWidth="1"/>
    <col min="3" max="3" width="21.88671875" customWidth="1"/>
    <col min="4" max="6" width="12.33203125" customWidth="1"/>
  </cols>
  <sheetData>
    <row r="1" spans="1:12" ht="77.400000000000006" customHeight="1" x14ac:dyDescent="0.3">
      <c r="A1" s="8" t="s">
        <v>27</v>
      </c>
      <c r="B1" s="9" t="s">
        <v>26</v>
      </c>
      <c r="C1" s="8" t="s">
        <v>25</v>
      </c>
      <c r="D1" s="7" t="s">
        <v>24</v>
      </c>
      <c r="E1" s="7" t="s">
        <v>23</v>
      </c>
      <c r="F1" s="7" t="s">
        <v>22</v>
      </c>
      <c r="G1" s="7" t="s">
        <v>21</v>
      </c>
      <c r="H1" s="7" t="s">
        <v>20</v>
      </c>
      <c r="I1" s="7" t="s">
        <v>19</v>
      </c>
      <c r="J1" s="7" t="s">
        <v>18</v>
      </c>
      <c r="K1" s="7" t="s">
        <v>17</v>
      </c>
      <c r="L1" s="10" t="s">
        <v>16</v>
      </c>
    </row>
    <row r="2" spans="1:12" x14ac:dyDescent="0.3">
      <c r="A2" s="6" t="s">
        <v>15</v>
      </c>
      <c r="B2" s="4">
        <f>33083+583992+14178+319006+445972+10000</f>
        <v>1406231</v>
      </c>
      <c r="C2" s="3">
        <v>2017</v>
      </c>
      <c r="D2" s="3" t="s">
        <v>0</v>
      </c>
      <c r="E2" s="3"/>
      <c r="F2" s="3" t="s">
        <v>0</v>
      </c>
      <c r="G2" s="3"/>
      <c r="H2" s="3" t="s">
        <v>0</v>
      </c>
      <c r="I2" s="3" t="s">
        <v>0</v>
      </c>
      <c r="J2" s="3" t="s">
        <v>0</v>
      </c>
      <c r="K2" s="3" t="s">
        <v>0</v>
      </c>
      <c r="L2" s="3"/>
    </row>
    <row r="3" spans="1:12" ht="15" x14ac:dyDescent="0.25">
      <c r="A3" s="6" t="s">
        <v>14</v>
      </c>
      <c r="B3" s="4">
        <f>40172+627948+14178+138499+226223+10000</f>
        <v>1057020</v>
      </c>
      <c r="C3" s="3">
        <v>2017</v>
      </c>
      <c r="D3" s="3" t="s">
        <v>0</v>
      </c>
      <c r="E3" s="3"/>
      <c r="F3" s="3" t="s">
        <v>0</v>
      </c>
      <c r="G3" s="3"/>
      <c r="H3" s="3" t="s">
        <v>0</v>
      </c>
      <c r="I3" s="3" t="s">
        <v>0</v>
      </c>
      <c r="J3" s="3" t="s">
        <v>0</v>
      </c>
      <c r="K3" s="3" t="s">
        <v>0</v>
      </c>
      <c r="L3" s="3"/>
    </row>
    <row r="4" spans="1:12" ht="15" x14ac:dyDescent="0.25">
      <c r="A4" s="6" t="s">
        <v>13</v>
      </c>
      <c r="B4" s="4">
        <f>33083+656449+14178+163955+74134+10000</f>
        <v>951799</v>
      </c>
      <c r="C4" s="3">
        <v>2017</v>
      </c>
      <c r="D4" s="3" t="s">
        <v>0</v>
      </c>
      <c r="E4" s="3"/>
      <c r="F4" s="3" t="s">
        <v>0</v>
      </c>
      <c r="G4" s="3"/>
      <c r="H4" s="3" t="s">
        <v>0</v>
      </c>
      <c r="I4" s="3" t="s">
        <v>0</v>
      </c>
      <c r="J4" s="3" t="s">
        <v>0</v>
      </c>
      <c r="K4" s="3" t="s">
        <v>0</v>
      </c>
      <c r="L4" s="3"/>
    </row>
    <row r="5" spans="1:12" ht="15" x14ac:dyDescent="0.25">
      <c r="A5" s="6" t="s">
        <v>12</v>
      </c>
      <c r="B5" s="4">
        <f>28357+312716+8986+30645+61290+10000</f>
        <v>451994</v>
      </c>
      <c r="C5" s="3">
        <v>2017</v>
      </c>
      <c r="D5" s="3" t="s">
        <v>0</v>
      </c>
      <c r="E5" s="3"/>
      <c r="F5" s="3" t="s">
        <v>0</v>
      </c>
      <c r="G5" s="3"/>
      <c r="H5" s="3" t="s">
        <v>0</v>
      </c>
      <c r="I5" s="3" t="s">
        <v>0</v>
      </c>
      <c r="J5" s="3" t="s">
        <v>0</v>
      </c>
      <c r="K5" s="3" t="s">
        <v>0</v>
      </c>
      <c r="L5" s="3"/>
    </row>
    <row r="6" spans="1:12" ht="15" x14ac:dyDescent="0.25">
      <c r="A6" s="6" t="s">
        <v>11</v>
      </c>
      <c r="B6" s="4">
        <f>28357+504062+14178+107499+90989+10000</f>
        <v>755085</v>
      </c>
      <c r="C6" s="3">
        <v>2017</v>
      </c>
      <c r="D6" s="3" t="s">
        <v>0</v>
      </c>
      <c r="E6" s="3"/>
      <c r="F6" s="3" t="s">
        <v>0</v>
      </c>
      <c r="G6" s="3"/>
      <c r="H6" s="3" t="s">
        <v>0</v>
      </c>
      <c r="I6" s="3" t="s">
        <v>0</v>
      </c>
      <c r="J6" s="3" t="s">
        <v>0</v>
      </c>
      <c r="K6" s="3" t="s">
        <v>0</v>
      </c>
      <c r="L6" s="3"/>
    </row>
    <row r="7" spans="1:12" ht="15" x14ac:dyDescent="0.25">
      <c r="A7" s="6" t="s">
        <v>10</v>
      </c>
      <c r="B7" s="4">
        <f>28357+910640+14178+447828+424339+10000</f>
        <v>1835342</v>
      </c>
      <c r="C7" s="3">
        <v>2017</v>
      </c>
      <c r="D7" s="3" t="s">
        <v>0</v>
      </c>
      <c r="E7" s="3"/>
      <c r="F7" s="3" t="s">
        <v>0</v>
      </c>
      <c r="G7" s="3"/>
      <c r="H7" s="3" t="s">
        <v>0</v>
      </c>
      <c r="I7" s="3" t="s">
        <v>0</v>
      </c>
      <c r="J7" s="3" t="s">
        <v>0</v>
      </c>
      <c r="K7" s="3" t="s">
        <v>0</v>
      </c>
      <c r="L7" s="3"/>
    </row>
    <row r="8" spans="1:12" ht="15" x14ac:dyDescent="0.25">
      <c r="A8" s="6" t="s">
        <v>9</v>
      </c>
      <c r="B8" s="4">
        <f>40172+1186194+14178+226724+278430+10000</f>
        <v>1755698</v>
      </c>
      <c r="C8" s="3">
        <v>2017</v>
      </c>
      <c r="D8" s="3" t="s">
        <v>0</v>
      </c>
      <c r="E8" s="3"/>
      <c r="F8" s="3" t="s">
        <v>0</v>
      </c>
      <c r="G8" s="3"/>
      <c r="H8" s="3" t="s">
        <v>0</v>
      </c>
      <c r="I8" s="3" t="s">
        <v>0</v>
      </c>
      <c r="J8" s="3" t="s">
        <v>0</v>
      </c>
      <c r="K8" s="3" t="s">
        <v>0</v>
      </c>
      <c r="L8" s="3"/>
    </row>
    <row r="9" spans="1:12" ht="15" x14ac:dyDescent="0.25">
      <c r="A9" s="6" t="s">
        <v>8</v>
      </c>
      <c r="B9" s="4">
        <f>28357+311945+14178+20170+40340+10000</f>
        <v>424990</v>
      </c>
      <c r="C9" s="3">
        <v>2017</v>
      </c>
      <c r="D9" s="3" t="s">
        <v>0</v>
      </c>
      <c r="E9" s="3"/>
      <c r="F9" s="3" t="s">
        <v>0</v>
      </c>
      <c r="G9" s="3"/>
      <c r="H9" s="3" t="s">
        <v>0</v>
      </c>
      <c r="I9" s="3" t="s">
        <v>0</v>
      </c>
      <c r="J9" s="3" t="s">
        <v>0</v>
      </c>
      <c r="K9" s="3" t="s">
        <v>0</v>
      </c>
      <c r="L9" s="3"/>
    </row>
    <row r="10" spans="1:12" ht="15" x14ac:dyDescent="0.25">
      <c r="A10" s="6" t="s">
        <v>7</v>
      </c>
      <c r="B10" s="4">
        <f>410234+10539+21078+10000</f>
        <v>451851</v>
      </c>
      <c r="C10" s="3">
        <v>2017</v>
      </c>
      <c r="D10" s="3"/>
      <c r="E10" s="3"/>
      <c r="F10" s="3" t="s">
        <v>0</v>
      </c>
      <c r="G10" s="3"/>
      <c r="H10" s="3"/>
      <c r="I10" s="3" t="s">
        <v>0</v>
      </c>
      <c r="J10" s="3" t="s">
        <v>0</v>
      </c>
      <c r="K10" s="3" t="s">
        <v>0</v>
      </c>
      <c r="L10" s="3"/>
    </row>
    <row r="11" spans="1:12" ht="15" x14ac:dyDescent="0.25">
      <c r="A11" s="6" t="s">
        <v>6</v>
      </c>
      <c r="B11" s="4">
        <f>42400+206768+14271+14368+10000-9252</f>
        <v>278555</v>
      </c>
      <c r="C11" s="3">
        <v>2017</v>
      </c>
      <c r="D11" s="3" t="s">
        <v>0</v>
      </c>
      <c r="E11" s="3"/>
      <c r="F11" s="3" t="s">
        <v>0</v>
      </c>
      <c r="G11" s="3"/>
      <c r="H11" s="3"/>
      <c r="I11" s="3" t="s">
        <v>0</v>
      </c>
      <c r="J11" s="3" t="s">
        <v>0</v>
      </c>
      <c r="K11" s="3" t="s">
        <v>0</v>
      </c>
      <c r="L11" s="3" t="s">
        <v>0</v>
      </c>
    </row>
    <row r="12" spans="1:12" ht="15" x14ac:dyDescent="0.25">
      <c r="A12" s="6" t="s">
        <v>5</v>
      </c>
      <c r="B12" s="4">
        <f>42535+1109086+14178+236180+133378+10000</f>
        <v>1545357</v>
      </c>
      <c r="C12" s="3">
        <v>2017</v>
      </c>
      <c r="D12" s="3" t="s">
        <v>0</v>
      </c>
      <c r="E12" s="3"/>
      <c r="F12" s="3" t="s">
        <v>0</v>
      </c>
      <c r="G12" s="3"/>
      <c r="H12" s="3" t="s">
        <v>0</v>
      </c>
      <c r="I12" s="3" t="s">
        <v>0</v>
      </c>
      <c r="J12" s="3" t="s">
        <v>0</v>
      </c>
      <c r="K12" s="3" t="s">
        <v>0</v>
      </c>
      <c r="L12" s="3"/>
    </row>
    <row r="13" spans="1:12" ht="15" x14ac:dyDescent="0.25">
      <c r="A13" s="6" t="s">
        <v>4</v>
      </c>
      <c r="B13" s="4">
        <f>28357+318555+14178+151859+110794+10000</f>
        <v>633743</v>
      </c>
      <c r="C13" s="3">
        <v>2017</v>
      </c>
      <c r="D13" s="3" t="s">
        <v>0</v>
      </c>
      <c r="E13" s="3"/>
      <c r="F13" s="3" t="s">
        <v>0</v>
      </c>
      <c r="G13" s="3"/>
      <c r="H13" s="3" t="s">
        <v>0</v>
      </c>
      <c r="I13" s="3" t="s">
        <v>0</v>
      </c>
      <c r="J13" s="3" t="s">
        <v>0</v>
      </c>
      <c r="K13" s="3" t="s">
        <v>0</v>
      </c>
      <c r="L13" s="3"/>
    </row>
    <row r="14" spans="1:12" ht="15" x14ac:dyDescent="0.25">
      <c r="A14" s="6" t="s">
        <v>3</v>
      </c>
      <c r="B14" s="4">
        <f>28357+385669+14178+15878+23747+10000</f>
        <v>477829</v>
      </c>
      <c r="C14" s="3">
        <v>2017</v>
      </c>
      <c r="D14" s="3" t="s">
        <v>0</v>
      </c>
      <c r="E14" s="3"/>
      <c r="F14" s="3" t="s">
        <v>0</v>
      </c>
      <c r="G14" s="3"/>
      <c r="H14" s="3" t="s">
        <v>0</v>
      </c>
      <c r="I14" s="3" t="s">
        <v>0</v>
      </c>
      <c r="J14" s="3" t="s">
        <v>0</v>
      </c>
      <c r="K14" s="3" t="s">
        <v>0</v>
      </c>
      <c r="L14" s="3"/>
    </row>
    <row r="15" spans="1:12" ht="15" x14ac:dyDescent="0.25">
      <c r="A15" s="6" t="s">
        <v>2</v>
      </c>
      <c r="B15" s="4">
        <f>35446+415598+14178+230914+110791+10000</f>
        <v>816927</v>
      </c>
      <c r="C15" s="3">
        <v>2017</v>
      </c>
      <c r="D15" s="3" t="s">
        <v>0</v>
      </c>
      <c r="E15" s="3"/>
      <c r="F15" s="3" t="s">
        <v>0</v>
      </c>
      <c r="G15" s="3"/>
      <c r="H15" s="3" t="s">
        <v>0</v>
      </c>
      <c r="I15" s="3" t="s">
        <v>0</v>
      </c>
      <c r="J15" s="3" t="s">
        <v>0</v>
      </c>
      <c r="K15" s="3" t="s">
        <v>0</v>
      </c>
      <c r="L15" s="3"/>
    </row>
    <row r="16" spans="1:12" ht="15" x14ac:dyDescent="0.25">
      <c r="A16" s="5" t="s">
        <v>1</v>
      </c>
      <c r="B16" s="4">
        <f>1167626+1167627+10000</f>
        <v>2345253</v>
      </c>
      <c r="C16" s="3">
        <v>2017</v>
      </c>
      <c r="D16" s="3"/>
      <c r="E16" s="3" t="s">
        <v>0</v>
      </c>
      <c r="F16" s="3"/>
      <c r="G16" s="3" t="s">
        <v>0</v>
      </c>
      <c r="H16" s="3"/>
      <c r="I16" s="3"/>
      <c r="J16" s="3"/>
      <c r="K16" s="3" t="s">
        <v>0</v>
      </c>
      <c r="L16" s="3"/>
    </row>
    <row r="17" spans="1:1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EPS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142704</cp:lastModifiedBy>
  <dcterms:created xsi:type="dcterms:W3CDTF">2018-03-14T15:11:11Z</dcterms:created>
  <dcterms:modified xsi:type="dcterms:W3CDTF">2018-03-15T08:12:30Z</dcterms:modified>
</cp:coreProperties>
</file>