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2" windowWidth="21072" windowHeight="7488"/>
  </bookViews>
  <sheets>
    <sheet name="cc e cm" sheetId="7" r:id="rId1"/>
  </sheets>
  <calcPr calcId="125725"/>
</workbook>
</file>

<file path=xl/calcChain.xml><?xml version="1.0" encoding="utf-8"?>
<calcChain xmlns="http://schemas.openxmlformats.org/spreadsheetml/2006/main">
  <c r="P4" i="7"/>
  <c r="P7"/>
  <c r="P6"/>
  <c r="P3"/>
  <c r="B5"/>
  <c r="P5" s="1"/>
  <c r="B8"/>
  <c r="P8" s="1"/>
  <c r="B10"/>
  <c r="P10" s="1"/>
  <c r="B11"/>
  <c r="P11" s="1"/>
  <c r="B9"/>
  <c r="P9" s="1"/>
  <c r="B2"/>
  <c r="P2" s="1"/>
</calcChain>
</file>

<file path=xl/sharedStrings.xml><?xml version="1.0" encoding="utf-8"?>
<sst xmlns="http://schemas.openxmlformats.org/spreadsheetml/2006/main" count="45" uniqueCount="25">
  <si>
    <t>ragione sociale beneficiario</t>
  </si>
  <si>
    <t>periodo di competenza dell'importo assegnato</t>
  </si>
  <si>
    <t>X</t>
  </si>
  <si>
    <t xml:space="preserve">MIN. DELLA DIFESA COMANDO GEN. GUARDIA DI FINANZA </t>
  </si>
  <si>
    <t xml:space="preserve">MIN. DIFESA COMANDO GENERALE ARMA CARABINIERI </t>
  </si>
  <si>
    <t xml:space="preserve">MIN. DIFESA S.M.A.  AERONAUTICA </t>
  </si>
  <si>
    <t xml:space="preserve">MINISTERO DELLA DIFESA </t>
  </si>
  <si>
    <t xml:space="preserve">MINISTERO DELLA DIFESA - STATO MAGGIORE ESERCITO </t>
  </si>
  <si>
    <t xml:space="preserve">MINISTERO DELLA DIFESA S.M.M. (MARINA) </t>
  </si>
  <si>
    <t xml:space="preserve">CENTRO SPORTIVO CORPO FORESTALE DELLO STATO </t>
  </si>
  <si>
    <t>DIP.TO AMM.NE PENITENZIARIA POLIZIA PENITENZIARA</t>
  </si>
  <si>
    <t xml:space="preserve">MINISTERO DELL'INTERNO VIGILI DEL FUOCO </t>
  </si>
  <si>
    <t>MINISTERO INTERNO POLIZIA DI STATO FONDO ASS.PERS. P.S.</t>
  </si>
  <si>
    <t>Del. 404 del 16 dicembre 2010</t>
  </si>
  <si>
    <t>2010-2013</t>
  </si>
  <si>
    <t>Del. 402 del 16 dicembre 2010</t>
  </si>
  <si>
    <t>Del. 268 del 22 luglio 2010</t>
  </si>
  <si>
    <t>Del. 401 del 16 dicembre 2010</t>
  </si>
  <si>
    <t>Del. 403 del 16 dicembre 2010</t>
  </si>
  <si>
    <t>Del. 155 del 19 maggio 2010</t>
  </si>
  <si>
    <t>2010-2014</t>
  </si>
  <si>
    <t>Totale assegnazioni</t>
  </si>
  <si>
    <t>Del. 53 del 15 marzo 2013</t>
  </si>
  <si>
    <t>Del. 54 del 15 marzo 2013</t>
  </si>
  <si>
    <t>importo assegnato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</si>
</sst>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5" formatCode="_-* #,##0_-;\-* #,##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textRotation="90" wrapText="1"/>
    </xf>
    <xf numFmtId="0" fontId="2" fillId="0" borderId="1" xfId="3" applyFont="1" applyFill="1" applyBorder="1" applyAlignment="1">
      <alignment horizontal="left"/>
    </xf>
    <xf numFmtId="165" fontId="0" fillId="0" borderId="1" xfId="1" applyNumberFormat="1" applyFont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Fill="1" applyAlignment="1">
      <alignment vertical="center" wrapText="1"/>
    </xf>
    <xf numFmtId="165" fontId="0" fillId="0" borderId="1" xfId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textRotation="90" wrapText="1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</cellXfs>
  <cellStyles count="4">
    <cellStyle name="Migliaia" xfId="1" builtinId="3"/>
    <cellStyle name="Migliaia [0] 2" xfId="2"/>
    <cellStyle name="Normale" xfId="0" builtinId="0"/>
    <cellStyle name="Normale 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4"/>
  <sheetViews>
    <sheetView tabSelected="1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K21" sqref="K21"/>
    </sheetView>
  </sheetViews>
  <sheetFormatPr defaultColWidth="9.109375" defaultRowHeight="14.4"/>
  <cols>
    <col min="1" max="1" width="59.6640625" style="1" bestFit="1" customWidth="1"/>
    <col min="2" max="3" width="16" style="1" customWidth="1"/>
    <col min="4" max="9" width="6.5546875" style="1" bestFit="1" customWidth="1"/>
    <col min="10" max="10" width="6.5546875" style="15" customWidth="1"/>
    <col min="11" max="11" width="15.109375" style="1" customWidth="1"/>
    <col min="12" max="12" width="14.6640625" style="1" customWidth="1"/>
    <col min="13" max="13" width="11.88671875" style="1" customWidth="1"/>
    <col min="14" max="14" width="11.44140625" style="1" customWidth="1"/>
    <col min="15" max="15" width="3.5546875" style="1" customWidth="1"/>
    <col min="16" max="16" width="23.33203125" style="1" customWidth="1"/>
    <col min="17" max="16384" width="9.109375" style="1"/>
  </cols>
  <sheetData>
    <row r="1" spans="1:16" ht="75.75" customHeight="1">
      <c r="A1" s="16" t="s">
        <v>0</v>
      </c>
      <c r="B1" s="17" t="s">
        <v>24</v>
      </c>
      <c r="C1" s="16" t="s">
        <v>1</v>
      </c>
      <c r="D1" s="3" t="s">
        <v>19</v>
      </c>
      <c r="E1" s="3" t="s">
        <v>16</v>
      </c>
      <c r="F1" s="3" t="s">
        <v>17</v>
      </c>
      <c r="G1" s="3" t="s">
        <v>15</v>
      </c>
      <c r="H1" s="3" t="s">
        <v>18</v>
      </c>
      <c r="I1" s="3" t="s">
        <v>13</v>
      </c>
      <c r="J1" s="14"/>
      <c r="K1" s="17" t="s">
        <v>24</v>
      </c>
      <c r="L1" s="16" t="s">
        <v>1</v>
      </c>
      <c r="M1" s="3" t="s">
        <v>22</v>
      </c>
      <c r="N1" s="3" t="s">
        <v>23</v>
      </c>
      <c r="P1" s="17" t="s">
        <v>21</v>
      </c>
    </row>
    <row r="2" spans="1:16">
      <c r="A2" s="4" t="s">
        <v>3</v>
      </c>
      <c r="B2" s="5">
        <f>516250*4</f>
        <v>2065000</v>
      </c>
      <c r="C2" s="7" t="s">
        <v>14</v>
      </c>
      <c r="D2" s="2"/>
      <c r="E2" s="2"/>
      <c r="F2" s="2"/>
      <c r="G2" s="2"/>
      <c r="H2" s="2"/>
      <c r="I2" s="12" t="s">
        <v>2</v>
      </c>
      <c r="J2" s="13"/>
      <c r="K2" s="11">
        <v>210335</v>
      </c>
      <c r="L2" s="8">
        <v>2013</v>
      </c>
      <c r="M2" s="12" t="s">
        <v>2</v>
      </c>
      <c r="N2" s="2"/>
      <c r="P2" s="5">
        <f t="shared" ref="P2:P7" si="0">+K2+B2</f>
        <v>2275335</v>
      </c>
    </row>
    <row r="3" spans="1:16">
      <c r="A3" s="4" t="s">
        <v>4</v>
      </c>
      <c r="B3" s="5"/>
      <c r="C3" s="7"/>
      <c r="D3" s="2"/>
      <c r="E3" s="2"/>
      <c r="F3" s="2"/>
      <c r="G3" s="2"/>
      <c r="H3" s="2"/>
      <c r="I3" s="12"/>
      <c r="J3" s="13"/>
      <c r="K3" s="11">
        <v>154280</v>
      </c>
      <c r="L3" s="8">
        <v>2013</v>
      </c>
      <c r="M3" s="12" t="s">
        <v>2</v>
      </c>
      <c r="N3" s="2"/>
      <c r="P3" s="5">
        <f t="shared" si="0"/>
        <v>154280</v>
      </c>
    </row>
    <row r="4" spans="1:16">
      <c r="A4" s="4" t="s">
        <v>5</v>
      </c>
      <c r="B4" s="5"/>
      <c r="C4" s="7"/>
      <c r="D4" s="2"/>
      <c r="E4" s="2"/>
      <c r="F4" s="2"/>
      <c r="G4" s="2"/>
      <c r="H4" s="2"/>
      <c r="I4" s="12"/>
      <c r="J4" s="13"/>
      <c r="K4" s="11">
        <v>144945</v>
      </c>
      <c r="L4" s="8">
        <v>2013</v>
      </c>
      <c r="M4" s="12" t="s">
        <v>2</v>
      </c>
      <c r="N4" s="2"/>
      <c r="P4" s="5">
        <f t="shared" si="0"/>
        <v>144945</v>
      </c>
    </row>
    <row r="5" spans="1:16">
      <c r="A5" s="4" t="s">
        <v>6</v>
      </c>
      <c r="B5" s="5">
        <f>1032914*5</f>
        <v>5164570</v>
      </c>
      <c r="C5" s="7" t="s">
        <v>20</v>
      </c>
      <c r="D5" s="12" t="s">
        <v>2</v>
      </c>
      <c r="E5" s="2"/>
      <c r="F5" s="2"/>
      <c r="G5" s="2"/>
      <c r="H5" s="2"/>
      <c r="I5" s="12"/>
      <c r="J5" s="13"/>
      <c r="K5" s="11"/>
      <c r="L5" s="8">
        <v>2013</v>
      </c>
      <c r="M5" s="12"/>
      <c r="N5" s="2"/>
      <c r="P5" s="5">
        <f t="shared" si="0"/>
        <v>5164570</v>
      </c>
    </row>
    <row r="6" spans="1:16">
      <c r="A6" s="4" t="s">
        <v>7</v>
      </c>
      <c r="B6" s="5"/>
      <c r="C6" s="7"/>
      <c r="D6" s="2"/>
      <c r="E6" s="2"/>
      <c r="F6" s="2"/>
      <c r="G6" s="2"/>
      <c r="H6" s="2"/>
      <c r="I6" s="12"/>
      <c r="J6" s="13"/>
      <c r="K6" s="11">
        <v>176835</v>
      </c>
      <c r="L6" s="8">
        <v>2013</v>
      </c>
      <c r="M6" s="12" t="s">
        <v>2</v>
      </c>
      <c r="N6" s="2"/>
      <c r="P6" s="5">
        <f t="shared" si="0"/>
        <v>176835</v>
      </c>
    </row>
    <row r="7" spans="1:16">
      <c r="A7" s="4" t="s">
        <v>8</v>
      </c>
      <c r="B7" s="5"/>
      <c r="C7" s="7"/>
      <c r="D7" s="2"/>
      <c r="E7" s="2"/>
      <c r="F7" s="2"/>
      <c r="G7" s="2"/>
      <c r="H7" s="2"/>
      <c r="I7" s="12"/>
      <c r="J7" s="13"/>
      <c r="K7" s="11">
        <v>34605</v>
      </c>
      <c r="L7" s="8">
        <v>2013</v>
      </c>
      <c r="M7" s="12" t="s">
        <v>2</v>
      </c>
      <c r="N7" s="2"/>
      <c r="P7" s="5">
        <f t="shared" si="0"/>
        <v>34605</v>
      </c>
    </row>
    <row r="8" spans="1:16">
      <c r="A8" s="4" t="s">
        <v>9</v>
      </c>
      <c r="B8" s="5">
        <f>125000*4</f>
        <v>500000</v>
      </c>
      <c r="C8" s="7" t="s">
        <v>14</v>
      </c>
      <c r="D8" s="2"/>
      <c r="E8" s="2"/>
      <c r="F8" s="2"/>
      <c r="G8" s="2"/>
      <c r="H8" s="12" t="s">
        <v>2</v>
      </c>
      <c r="I8" s="12"/>
      <c r="J8" s="13"/>
      <c r="K8" s="11">
        <v>143000</v>
      </c>
      <c r="L8" s="8">
        <v>2013</v>
      </c>
      <c r="M8" s="2"/>
      <c r="N8" s="12" t="s">
        <v>2</v>
      </c>
      <c r="P8" s="5">
        <f>+K8+B8</f>
        <v>643000</v>
      </c>
    </row>
    <row r="9" spans="1:16">
      <c r="A9" s="4" t="s">
        <v>10</v>
      </c>
      <c r="B9" s="5">
        <f>125000*4</f>
        <v>500000</v>
      </c>
      <c r="C9" s="7" t="s">
        <v>14</v>
      </c>
      <c r="D9" s="2"/>
      <c r="E9" s="2"/>
      <c r="F9" s="2"/>
      <c r="G9" s="12" t="s">
        <v>2</v>
      </c>
      <c r="H9" s="2"/>
      <c r="I9" s="12"/>
      <c r="J9" s="13"/>
      <c r="K9" s="11">
        <v>110000</v>
      </c>
      <c r="L9" s="8">
        <v>2013</v>
      </c>
      <c r="M9" s="2"/>
      <c r="N9" s="12" t="s">
        <v>2</v>
      </c>
      <c r="P9" s="5">
        <f>+K9+B9</f>
        <v>610000</v>
      </c>
    </row>
    <row r="10" spans="1:16">
      <c r="A10" s="4" t="s">
        <v>11</v>
      </c>
      <c r="B10" s="5">
        <f>125000*4</f>
        <v>500000</v>
      </c>
      <c r="C10" s="7" t="s">
        <v>14</v>
      </c>
      <c r="D10" s="2"/>
      <c r="E10" s="2"/>
      <c r="F10" s="12" t="s">
        <v>2</v>
      </c>
      <c r="G10" s="2"/>
      <c r="H10" s="2"/>
      <c r="I10" s="12"/>
      <c r="J10" s="13"/>
      <c r="K10" s="11">
        <v>30000</v>
      </c>
      <c r="L10" s="8">
        <v>2013</v>
      </c>
      <c r="M10" s="2"/>
      <c r="N10" s="12" t="s">
        <v>2</v>
      </c>
      <c r="P10" s="5">
        <f>+K10+B10</f>
        <v>530000</v>
      </c>
    </row>
    <row r="11" spans="1:16">
      <c r="A11" s="4" t="s">
        <v>12</v>
      </c>
      <c r="B11" s="5">
        <f>125000*4</f>
        <v>500000</v>
      </c>
      <c r="C11" s="7" t="s">
        <v>14</v>
      </c>
      <c r="D11" s="2"/>
      <c r="E11" s="12" t="s">
        <v>2</v>
      </c>
      <c r="F11" s="2"/>
      <c r="G11" s="2"/>
      <c r="H11" s="2"/>
      <c r="I11" s="12"/>
      <c r="J11" s="13"/>
      <c r="K11" s="11">
        <v>191000</v>
      </c>
      <c r="L11" s="8">
        <v>2013</v>
      </c>
      <c r="M11" s="2"/>
      <c r="N11" s="12" t="s">
        <v>2</v>
      </c>
      <c r="P11" s="5">
        <f>+K11+B11</f>
        <v>691000</v>
      </c>
    </row>
    <row r="12" spans="1:16">
      <c r="K12" s="10"/>
    </row>
    <row r="14" spans="1:16">
      <c r="B14" s="9"/>
    </row>
    <row r="15" spans="1:16">
      <c r="K15" s="9"/>
    </row>
    <row r="20" spans="11:11">
      <c r="K20" s="6"/>
    </row>
    <row r="22" spans="11:11">
      <c r="K22" s="6"/>
    </row>
    <row r="23" spans="11:11">
      <c r="K23" s="6"/>
    </row>
    <row r="24" spans="11:11">
      <c r="K24" s="6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cc e cm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061351</dc:creator>
  <cp:lastModifiedBy>142704</cp:lastModifiedBy>
  <cp:lastPrinted>2014-01-10T10:07:28Z</cp:lastPrinted>
  <dcterms:created xsi:type="dcterms:W3CDTF">2013-06-26T15:33:03Z</dcterms:created>
  <dcterms:modified xsi:type="dcterms:W3CDTF">2016-06-01T13:23:29Z</dcterms:modified>
</cp:coreProperties>
</file>