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dsa" sheetId="1" r:id="rId1"/>
  </sheets>
  <calcPr calcId="125725"/>
</workbook>
</file>

<file path=xl/calcChain.xml><?xml version="1.0" encoding="utf-8"?>
<calcChain xmlns="http://schemas.openxmlformats.org/spreadsheetml/2006/main">
  <c r="B2" i="1"/>
  <c r="B3"/>
  <c r="B4"/>
  <c r="B5"/>
  <c r="B6"/>
  <c r="B7"/>
  <c r="B8"/>
  <c r="B9"/>
  <c r="B10"/>
  <c r="B11"/>
  <c r="B12"/>
  <c r="B13"/>
  <c r="B14"/>
  <c r="B15"/>
  <c r="B16"/>
  <c r="B17"/>
  <c r="B18"/>
  <c r="B19"/>
  <c r="B20"/>
</calcChain>
</file>

<file path=xl/sharedStrings.xml><?xml version="1.0" encoding="utf-8"?>
<sst xmlns="http://schemas.openxmlformats.org/spreadsheetml/2006/main" count="150" uniqueCount="31">
  <si>
    <t>X</t>
  </si>
  <si>
    <t>Rafting (Canoa-kayak)</t>
  </si>
  <si>
    <t>Sedile fisso (Canottaggio)</t>
  </si>
  <si>
    <t>American Football</t>
  </si>
  <si>
    <t>Tiro Dinamico Sportivo</t>
  </si>
  <si>
    <t xml:space="preserve">Wushu Kung Fu </t>
  </si>
  <si>
    <t>Twirling (Ginnastica)</t>
  </si>
  <si>
    <t>Turismo equestre</t>
  </si>
  <si>
    <t>Sport Orientamento</t>
  </si>
  <si>
    <t>Sport Bowling</t>
  </si>
  <si>
    <t>Scacchistica</t>
  </si>
  <si>
    <t>Pallatamburello</t>
  </si>
  <si>
    <t>Pallapugno</t>
  </si>
  <si>
    <t xml:space="preserve">Kickboxing </t>
  </si>
  <si>
    <t>Gioco  Bridge</t>
  </si>
  <si>
    <t xml:space="preserve">Giochi e  Sport Tradizionali </t>
  </si>
  <si>
    <t>Dama</t>
  </si>
  <si>
    <t>Cricket</t>
  </si>
  <si>
    <t>Biliardo Sportivo</t>
  </si>
  <si>
    <t xml:space="preserve">Arrampicata Sportiva </t>
  </si>
  <si>
    <t>Del. 451 del 11 dicembre 2013</t>
  </si>
  <si>
    <t>periodo di competenza dell'importo assegnato</t>
  </si>
  <si>
    <t>importo assegnato</t>
  </si>
  <si>
    <t>Del. 450 del 11 dicembre 2013</t>
  </si>
  <si>
    <t>Del. 367 del 8 ottobre 2013</t>
  </si>
  <si>
    <t>Del. 299 del 17 settembre 2013</t>
  </si>
  <si>
    <t>Del. 297 del 17 settembre 2013</t>
  </si>
  <si>
    <t>Del. 256 del 9 luglio 2013</t>
  </si>
  <si>
    <t>Del. 218 del 11 giugno 2013</t>
  </si>
  <si>
    <t>Del. 430 del 29 novembre 2012</t>
  </si>
  <si>
    <t>ragione sociale beneficiario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</si>
</sst>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textRotation="90" wrapText="1"/>
    </xf>
    <xf numFmtId="0" fontId="0" fillId="0" borderId="2" xfId="0" applyBorder="1" applyAlignment="1">
      <alignment vertical="center" wrapText="1"/>
    </xf>
    <xf numFmtId="3" fontId="0" fillId="2" borderId="2" xfId="0" applyNumberFormat="1" applyFill="1" applyBorder="1" applyAlignment="1">
      <alignment vertical="center" wrapText="1"/>
    </xf>
  </cellXfs>
  <cellStyles count="4">
    <cellStyle name="Migliaia" xfId="1" builtinId="3"/>
    <cellStyle name="Migliaia [0] 2" xfId="2"/>
    <cellStyle name="Normale" xfId="0" builtinId="0"/>
    <cellStyle name="Normale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E30" sqref="E30"/>
    </sheetView>
  </sheetViews>
  <sheetFormatPr defaultColWidth="9.109375" defaultRowHeight="14.4"/>
  <cols>
    <col min="1" max="1" width="27" style="1" customWidth="1"/>
    <col min="2" max="2" width="20.6640625" style="3" customWidth="1"/>
    <col min="3" max="3" width="12.5546875" style="1" customWidth="1"/>
    <col min="4" max="5" width="9.5546875" style="1" bestFit="1" customWidth="1"/>
    <col min="6" max="11" width="9.5546875" style="1" customWidth="1"/>
    <col min="12" max="12" width="9.109375" style="1"/>
    <col min="13" max="13" width="15.109375" style="2" customWidth="1"/>
    <col min="14" max="15" width="15.109375" style="1" customWidth="1"/>
    <col min="16" max="16384" width="9.109375" style="1"/>
  </cols>
  <sheetData>
    <row r="1" spans="1:15" ht="90.75" customHeight="1">
      <c r="A1" s="9" t="s">
        <v>30</v>
      </c>
      <c r="B1" s="10" t="s">
        <v>22</v>
      </c>
      <c r="C1" s="9" t="s">
        <v>21</v>
      </c>
      <c r="D1" s="8" t="s">
        <v>29</v>
      </c>
      <c r="E1" s="8" t="s">
        <v>28</v>
      </c>
      <c r="F1" s="8" t="s">
        <v>27</v>
      </c>
      <c r="G1" s="8" t="s">
        <v>26</v>
      </c>
      <c r="H1" s="8" t="s">
        <v>25</v>
      </c>
      <c r="I1" s="8" t="s">
        <v>24</v>
      </c>
      <c r="J1" s="8" t="s">
        <v>23</v>
      </c>
      <c r="K1" s="8" t="s">
        <v>20</v>
      </c>
      <c r="M1" s="10" t="s">
        <v>22</v>
      </c>
      <c r="N1" s="9" t="s">
        <v>21</v>
      </c>
      <c r="O1" s="8" t="s">
        <v>20</v>
      </c>
    </row>
    <row r="2" spans="1:15" ht="15" customHeight="1">
      <c r="A2" s="7" t="s">
        <v>19</v>
      </c>
      <c r="B2" s="6">
        <f>166936+14989</f>
        <v>181925</v>
      </c>
      <c r="C2" s="5">
        <v>2013</v>
      </c>
      <c r="D2" s="5" t="s">
        <v>0</v>
      </c>
      <c r="E2" s="5" t="s">
        <v>0</v>
      </c>
      <c r="F2" s="5"/>
      <c r="G2" s="5"/>
      <c r="H2" s="5" t="s">
        <v>0</v>
      </c>
      <c r="I2" s="5" t="s">
        <v>0</v>
      </c>
      <c r="J2" s="5" t="s">
        <v>0</v>
      </c>
      <c r="K2" s="5"/>
      <c r="M2" s="6">
        <v>32021</v>
      </c>
      <c r="N2" s="5">
        <v>2014</v>
      </c>
      <c r="O2" s="5" t="s">
        <v>0</v>
      </c>
    </row>
    <row r="3" spans="1:15">
      <c r="A3" s="7" t="s">
        <v>18</v>
      </c>
      <c r="B3" s="6">
        <f>165779+28607</f>
        <v>194386</v>
      </c>
      <c r="C3" s="5">
        <v>2013</v>
      </c>
      <c r="D3" s="5" t="s">
        <v>0</v>
      </c>
      <c r="E3" s="5" t="s">
        <v>0</v>
      </c>
      <c r="F3" s="5"/>
      <c r="G3" s="5"/>
      <c r="H3" s="5" t="s">
        <v>0</v>
      </c>
      <c r="I3" s="5" t="s">
        <v>0</v>
      </c>
      <c r="J3" s="5" t="s">
        <v>0</v>
      </c>
      <c r="K3" s="5"/>
      <c r="M3" s="6">
        <v>61114</v>
      </c>
      <c r="N3" s="5">
        <v>2014</v>
      </c>
      <c r="O3" s="5" t="s">
        <v>0</v>
      </c>
    </row>
    <row r="4" spans="1:15">
      <c r="A4" s="7" t="s">
        <v>17</v>
      </c>
      <c r="B4" s="6">
        <f>97317+8221</f>
        <v>105538</v>
      </c>
      <c r="C4" s="5">
        <v>2013</v>
      </c>
      <c r="D4" s="5" t="s">
        <v>0</v>
      </c>
      <c r="E4" s="5" t="s">
        <v>0</v>
      </c>
      <c r="F4" s="5"/>
      <c r="G4" s="5"/>
      <c r="H4" s="5" t="s">
        <v>0</v>
      </c>
      <c r="I4" s="5" t="s">
        <v>0</v>
      </c>
      <c r="J4" s="5" t="s">
        <v>0</v>
      </c>
      <c r="K4" s="5"/>
      <c r="M4" s="6">
        <v>17563</v>
      </c>
      <c r="N4" s="5">
        <v>2014</v>
      </c>
      <c r="O4" s="5" t="s">
        <v>0</v>
      </c>
    </row>
    <row r="5" spans="1:15">
      <c r="A5" s="7" t="s">
        <v>16</v>
      </c>
      <c r="B5" s="6">
        <f>161247+11044</f>
        <v>172291</v>
      </c>
      <c r="C5" s="5">
        <v>2013</v>
      </c>
      <c r="D5" s="5" t="s">
        <v>0</v>
      </c>
      <c r="E5" s="5" t="s">
        <v>0</v>
      </c>
      <c r="F5" s="5"/>
      <c r="G5" s="5"/>
      <c r="H5" s="5" t="s">
        <v>0</v>
      </c>
      <c r="I5" s="5" t="s">
        <v>0</v>
      </c>
      <c r="J5" s="5" t="s">
        <v>0</v>
      </c>
      <c r="K5" s="5"/>
      <c r="M5" s="6">
        <v>23594</v>
      </c>
      <c r="N5" s="5">
        <v>2014</v>
      </c>
      <c r="O5" s="5" t="s">
        <v>0</v>
      </c>
    </row>
    <row r="6" spans="1:15">
      <c r="A6" s="7" t="s">
        <v>15</v>
      </c>
      <c r="B6" s="6">
        <f>147265+19175</f>
        <v>166440</v>
      </c>
      <c r="C6" s="5">
        <v>2013</v>
      </c>
      <c r="D6" s="5" t="s">
        <v>0</v>
      </c>
      <c r="E6" s="5" t="s">
        <v>0</v>
      </c>
      <c r="F6" s="5"/>
      <c r="G6" s="5"/>
      <c r="H6" s="5" t="s">
        <v>0</v>
      </c>
      <c r="I6" s="5" t="s">
        <v>0</v>
      </c>
      <c r="J6" s="5" t="s">
        <v>0</v>
      </c>
      <c r="K6" s="5"/>
      <c r="M6" s="6">
        <v>40963</v>
      </c>
      <c r="N6" s="5">
        <v>2014</v>
      </c>
      <c r="O6" s="5" t="s">
        <v>0</v>
      </c>
    </row>
    <row r="7" spans="1:15">
      <c r="A7" s="7" t="s">
        <v>14</v>
      </c>
      <c r="B7" s="6">
        <f>212353+20705</f>
        <v>233058</v>
      </c>
      <c r="C7" s="5">
        <v>2013</v>
      </c>
      <c r="D7" s="5" t="s">
        <v>0</v>
      </c>
      <c r="E7" s="5" t="s">
        <v>0</v>
      </c>
      <c r="F7" s="5"/>
      <c r="G7" s="5"/>
      <c r="H7" s="5" t="s">
        <v>0</v>
      </c>
      <c r="I7" s="5" t="s">
        <v>0</v>
      </c>
      <c r="J7" s="5" t="s">
        <v>0</v>
      </c>
      <c r="K7" s="5"/>
      <c r="M7" s="6">
        <v>44233</v>
      </c>
      <c r="N7" s="5">
        <v>2014</v>
      </c>
      <c r="O7" s="5" t="s">
        <v>0</v>
      </c>
    </row>
    <row r="8" spans="1:15">
      <c r="A8" s="7" t="s">
        <v>13</v>
      </c>
      <c r="B8" s="6">
        <f>188544+20467</f>
        <v>209011</v>
      </c>
      <c r="C8" s="5">
        <v>2013</v>
      </c>
      <c r="D8" s="5" t="s">
        <v>0</v>
      </c>
      <c r="E8" s="5" t="s">
        <v>0</v>
      </c>
      <c r="F8" s="5"/>
      <c r="G8" s="5"/>
      <c r="H8" s="5" t="s">
        <v>0</v>
      </c>
      <c r="I8" s="5" t="s">
        <v>0</v>
      </c>
      <c r="J8" s="5" t="s">
        <v>0</v>
      </c>
      <c r="K8" s="5"/>
      <c r="M8" s="6">
        <v>43724</v>
      </c>
      <c r="N8" s="5">
        <v>2014</v>
      </c>
      <c r="O8" s="5" t="s">
        <v>0</v>
      </c>
    </row>
    <row r="9" spans="1:15">
      <c r="A9" s="7" t="s">
        <v>12</v>
      </c>
      <c r="B9" s="6">
        <f>130620+12379</f>
        <v>142999</v>
      </c>
      <c r="C9" s="5">
        <v>2013</v>
      </c>
      <c r="D9" s="5" t="s">
        <v>0</v>
      </c>
      <c r="E9" s="5" t="s">
        <v>0</v>
      </c>
      <c r="F9" s="5"/>
      <c r="G9" s="5"/>
      <c r="H9" s="5" t="s">
        <v>0</v>
      </c>
      <c r="I9" s="5" t="s">
        <v>0</v>
      </c>
      <c r="J9" s="5" t="s">
        <v>0</v>
      </c>
      <c r="K9" s="5"/>
      <c r="M9" s="6">
        <v>26446</v>
      </c>
      <c r="N9" s="5">
        <v>2014</v>
      </c>
      <c r="O9" s="5" t="s">
        <v>0</v>
      </c>
    </row>
    <row r="10" spans="1:15">
      <c r="A10" s="7" t="s">
        <v>11</v>
      </c>
      <c r="B10" s="6">
        <f>284781+22913</f>
        <v>307694</v>
      </c>
      <c r="C10" s="5">
        <v>2013</v>
      </c>
      <c r="D10" s="5" t="s">
        <v>0</v>
      </c>
      <c r="E10" s="5" t="s">
        <v>0</v>
      </c>
      <c r="F10" s="5"/>
      <c r="G10" s="5" t="s">
        <v>0</v>
      </c>
      <c r="H10" s="5" t="s">
        <v>0</v>
      </c>
      <c r="I10" s="5" t="s">
        <v>0</v>
      </c>
      <c r="J10" s="5" t="s">
        <v>0</v>
      </c>
      <c r="K10" s="5"/>
      <c r="M10" s="6">
        <v>48949</v>
      </c>
      <c r="N10" s="5">
        <v>2014</v>
      </c>
      <c r="O10" s="5" t="s">
        <v>0</v>
      </c>
    </row>
    <row r="11" spans="1:15">
      <c r="A11" s="7" t="s">
        <v>10</v>
      </c>
      <c r="B11" s="6">
        <f>225135+30939</f>
        <v>256074</v>
      </c>
      <c r="C11" s="5">
        <v>2013</v>
      </c>
      <c r="D11" s="5" t="s">
        <v>0</v>
      </c>
      <c r="E11" s="5" t="s">
        <v>0</v>
      </c>
      <c r="F11" s="5"/>
      <c r="G11" s="5"/>
      <c r="H11" s="5" t="s">
        <v>0</v>
      </c>
      <c r="I11" s="5" t="s">
        <v>0</v>
      </c>
      <c r="J11" s="5" t="s">
        <v>0</v>
      </c>
      <c r="K11" s="5"/>
      <c r="M11" s="6">
        <v>66095</v>
      </c>
      <c r="N11" s="5">
        <v>2014</v>
      </c>
      <c r="O11" s="5" t="s">
        <v>0</v>
      </c>
    </row>
    <row r="12" spans="1:15">
      <c r="A12" s="7" t="s">
        <v>9</v>
      </c>
      <c r="B12" s="6">
        <f>169471+18027</f>
        <v>187498</v>
      </c>
      <c r="C12" s="5">
        <v>2013</v>
      </c>
      <c r="D12" s="5" t="s">
        <v>0</v>
      </c>
      <c r="E12" s="5" t="s">
        <v>0</v>
      </c>
      <c r="F12" s="5"/>
      <c r="G12" s="5"/>
      <c r="H12" s="5" t="s">
        <v>0</v>
      </c>
      <c r="I12" s="5" t="s">
        <v>0</v>
      </c>
      <c r="J12" s="5" t="s">
        <v>0</v>
      </c>
      <c r="K12" s="5"/>
      <c r="M12" s="6">
        <v>38512</v>
      </c>
      <c r="N12" s="5">
        <v>2014</v>
      </c>
      <c r="O12" s="5" t="s">
        <v>0</v>
      </c>
    </row>
    <row r="13" spans="1:15">
      <c r="A13" s="7" t="s">
        <v>8</v>
      </c>
      <c r="B13" s="6">
        <f>260956+19638</f>
        <v>280594</v>
      </c>
      <c r="C13" s="5">
        <v>2013</v>
      </c>
      <c r="D13" s="5" t="s">
        <v>0</v>
      </c>
      <c r="E13" s="5" t="s">
        <v>0</v>
      </c>
      <c r="F13" s="5"/>
      <c r="G13" s="5"/>
      <c r="H13" s="5" t="s">
        <v>0</v>
      </c>
      <c r="I13" s="5" t="s">
        <v>0</v>
      </c>
      <c r="J13" s="5" t="s">
        <v>0</v>
      </c>
      <c r="K13" s="5"/>
      <c r="M13" s="6">
        <v>41954</v>
      </c>
      <c r="N13" s="5">
        <v>2014</v>
      </c>
      <c r="O13" s="5" t="s">
        <v>0</v>
      </c>
    </row>
    <row r="14" spans="1:15">
      <c r="A14" s="7" t="s">
        <v>7</v>
      </c>
      <c r="B14" s="6">
        <f>157463+21460</f>
        <v>178923</v>
      </c>
      <c r="C14" s="5">
        <v>2013</v>
      </c>
      <c r="D14" s="5" t="s">
        <v>0</v>
      </c>
      <c r="E14" s="5" t="s">
        <v>0</v>
      </c>
      <c r="F14" s="5"/>
      <c r="G14" s="5"/>
      <c r="H14" s="5" t="s">
        <v>0</v>
      </c>
      <c r="I14" s="5" t="s">
        <v>0</v>
      </c>
      <c r="J14" s="5" t="s">
        <v>0</v>
      </c>
      <c r="K14" s="5"/>
      <c r="M14" s="6">
        <v>45846</v>
      </c>
      <c r="N14" s="5">
        <v>2014</v>
      </c>
      <c r="O14" s="5" t="s">
        <v>0</v>
      </c>
    </row>
    <row r="15" spans="1:15">
      <c r="A15" s="7" t="s">
        <v>6</v>
      </c>
      <c r="B15" s="6">
        <f>83083+6074</f>
        <v>89157</v>
      </c>
      <c r="C15" s="5">
        <v>2013</v>
      </c>
      <c r="D15" s="5" t="s">
        <v>0</v>
      </c>
      <c r="E15" s="5" t="s">
        <v>0</v>
      </c>
      <c r="F15" s="5"/>
      <c r="G15" s="5"/>
      <c r="H15" s="5" t="s">
        <v>0</v>
      </c>
      <c r="I15" s="5" t="s">
        <v>0</v>
      </c>
      <c r="J15" s="5" t="s">
        <v>0</v>
      </c>
      <c r="K15" s="5"/>
      <c r="M15" s="6">
        <v>12977</v>
      </c>
      <c r="N15" s="5">
        <v>2014</v>
      </c>
      <c r="O15" s="5" t="s">
        <v>0</v>
      </c>
    </row>
    <row r="16" spans="1:15">
      <c r="A16" s="7" t="s">
        <v>5</v>
      </c>
      <c r="B16" s="6">
        <f>170107+20176</f>
        <v>190283</v>
      </c>
      <c r="C16" s="5">
        <v>2013</v>
      </c>
      <c r="D16" s="5" t="s">
        <v>0</v>
      </c>
      <c r="E16" s="5" t="s">
        <v>0</v>
      </c>
      <c r="F16" s="5"/>
      <c r="G16" s="5"/>
      <c r="H16" s="5" t="s">
        <v>0</v>
      </c>
      <c r="I16" s="5" t="s">
        <v>0</v>
      </c>
      <c r="J16" s="5" t="s">
        <v>0</v>
      </c>
      <c r="K16" s="5"/>
      <c r="M16" s="6">
        <v>43104</v>
      </c>
      <c r="N16" s="5">
        <v>2014</v>
      </c>
      <c r="O16" s="5" t="s">
        <v>0</v>
      </c>
    </row>
    <row r="17" spans="1:15">
      <c r="A17" s="7" t="s">
        <v>4</v>
      </c>
      <c r="B17" s="6">
        <f>69275+5882</f>
        <v>75157</v>
      </c>
      <c r="C17" s="5">
        <v>2013</v>
      </c>
      <c r="D17" s="5" t="s">
        <v>0</v>
      </c>
      <c r="E17" s="5" t="s">
        <v>0</v>
      </c>
      <c r="F17" s="5"/>
      <c r="G17" s="5"/>
      <c r="H17" s="5" t="s">
        <v>0</v>
      </c>
      <c r="I17" s="5" t="s">
        <v>0</v>
      </c>
      <c r="J17" s="5" t="s">
        <v>0</v>
      </c>
      <c r="K17" s="5"/>
      <c r="M17" s="6">
        <v>12566</v>
      </c>
      <c r="N17" s="5">
        <v>2014</v>
      </c>
      <c r="O17" s="5" t="s">
        <v>0</v>
      </c>
    </row>
    <row r="18" spans="1:15">
      <c r="A18" s="7" t="s">
        <v>3</v>
      </c>
      <c r="B18" s="6">
        <f>71729+7633</f>
        <v>79362</v>
      </c>
      <c r="C18" s="5">
        <v>2013</v>
      </c>
      <c r="D18" s="5" t="s">
        <v>0</v>
      </c>
      <c r="E18" s="5" t="s">
        <v>0</v>
      </c>
      <c r="F18" s="5" t="s">
        <v>0</v>
      </c>
      <c r="G18" s="5"/>
      <c r="H18" s="5" t="s">
        <v>0</v>
      </c>
      <c r="I18" s="5" t="s">
        <v>0</v>
      </c>
      <c r="J18" s="5" t="s">
        <v>0</v>
      </c>
      <c r="K18" s="5"/>
      <c r="M18" s="6">
        <v>16307</v>
      </c>
      <c r="N18" s="5">
        <v>2014</v>
      </c>
      <c r="O18" s="5" t="s">
        <v>0</v>
      </c>
    </row>
    <row r="19" spans="1:15">
      <c r="A19" s="7" t="s">
        <v>2</v>
      </c>
      <c r="B19" s="6">
        <f>74775+6529</f>
        <v>81304</v>
      </c>
      <c r="C19" s="5">
        <v>2013</v>
      </c>
      <c r="D19" s="5" t="s">
        <v>0</v>
      </c>
      <c r="E19" s="5" t="s">
        <v>0</v>
      </c>
      <c r="F19" s="5"/>
      <c r="G19" s="5"/>
      <c r="H19" s="5" t="s">
        <v>0</v>
      </c>
      <c r="I19" s="5" t="s">
        <v>0</v>
      </c>
      <c r="J19" s="5" t="s">
        <v>0</v>
      </c>
      <c r="K19" s="5"/>
      <c r="M19" s="6">
        <v>13948</v>
      </c>
      <c r="N19" s="5">
        <v>2014</v>
      </c>
      <c r="O19" s="5" t="s">
        <v>0</v>
      </c>
    </row>
    <row r="20" spans="1:15">
      <c r="A20" s="7" t="s">
        <v>1</v>
      </c>
      <c r="B20" s="6">
        <f>52664+5142</f>
        <v>57806</v>
      </c>
      <c r="C20" s="5">
        <v>2013</v>
      </c>
      <c r="D20" s="5" t="s">
        <v>0</v>
      </c>
      <c r="E20" s="5" t="s">
        <v>0</v>
      </c>
      <c r="F20" s="5"/>
      <c r="G20" s="5"/>
      <c r="H20" s="5" t="s">
        <v>0</v>
      </c>
      <c r="I20" s="5" t="s">
        <v>0</v>
      </c>
      <c r="J20" s="5" t="s">
        <v>0</v>
      </c>
      <c r="K20" s="5" t="s">
        <v>0</v>
      </c>
      <c r="M20" s="6">
        <v>10984</v>
      </c>
      <c r="N20" s="5">
        <v>2014</v>
      </c>
      <c r="O20" s="5" t="s">
        <v>0</v>
      </c>
    </row>
    <row r="23" spans="1:15">
      <c r="B23" s="4"/>
    </row>
    <row r="25" spans="1:15">
      <c r="B25" s="4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dsa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142704</dc:creator>
  <cp:lastModifiedBy>142704</cp:lastModifiedBy>
  <dcterms:created xsi:type="dcterms:W3CDTF">2016-06-01T13:19:45Z</dcterms:created>
  <dcterms:modified xsi:type="dcterms:W3CDTF">2016-06-01T13:20:34Z</dcterms:modified>
</cp:coreProperties>
</file>